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0\share\各人データ\★事務総務部\008---指定請求書\小池工務店指定請求書\"/>
    </mc:Choice>
  </mc:AlternateContent>
  <xr:revisionPtr revIDLastSave="0" documentId="13_ncr:1_{6EB98C5E-FF99-41BD-8BF2-AE2ABE373A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明細書（注文書用）" sheetId="1" r:id="rId1"/>
    <sheet name="記入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6" i="2"/>
  <c r="D24" i="2"/>
  <c r="D17" i="2"/>
  <c r="D21" i="2" s="1"/>
  <c r="D16" i="2"/>
  <c r="G15" i="2"/>
  <c r="H15" i="2" s="1"/>
  <c r="G13" i="2"/>
  <c r="H13" i="2" s="1"/>
  <c r="B3" i="1"/>
  <c r="G13" i="1"/>
  <c r="G15" i="1"/>
  <c r="H15" i="1" s="1"/>
  <c r="H16" i="2" l="1"/>
  <c r="G16" i="2"/>
  <c r="G17" i="2"/>
  <c r="D25" i="2"/>
  <c r="G21" i="2"/>
  <c r="H21" i="2" s="1"/>
  <c r="H17" i="2"/>
  <c r="G16" i="1"/>
  <c r="G25" i="2" l="1"/>
  <c r="H25" i="2" s="1"/>
  <c r="G26" i="2"/>
  <c r="H26" i="2" s="1"/>
  <c r="D24" i="1"/>
  <c r="H13" i="1"/>
  <c r="H16" i="1" s="1"/>
  <c r="D17" i="1"/>
  <c r="D16" i="1"/>
  <c r="D21" i="1" l="1"/>
  <c r="D25" i="1" s="1"/>
  <c r="G25" i="1" s="1"/>
  <c r="H25" i="1" s="1"/>
  <c r="G17" i="1"/>
  <c r="H17" i="1" s="1"/>
  <c r="B8" i="1"/>
  <c r="G21" i="1" l="1"/>
  <c r="H21" i="1" s="1"/>
  <c r="G26" i="1"/>
  <c r="H26" i="1" s="1"/>
</calcChain>
</file>

<file path=xl/sharedStrings.xml><?xml version="1.0" encoding="utf-8"?>
<sst xmlns="http://schemas.openxmlformats.org/spreadsheetml/2006/main" count="69" uniqueCount="36">
  <si>
    <t>住所</t>
    <rPh sb="0" eb="2">
      <t>ジュウショ</t>
    </rPh>
    <phoneticPr fontId="1"/>
  </si>
  <si>
    <t>社名</t>
    <rPh sb="0" eb="2">
      <t>シャメイ</t>
    </rPh>
    <phoneticPr fontId="1"/>
  </si>
  <si>
    <t>代表者</t>
    <rPh sb="0" eb="3">
      <t>ダイヒョウシャ</t>
    </rPh>
    <phoneticPr fontId="1"/>
  </si>
  <si>
    <t>現場名</t>
    <rPh sb="0" eb="2">
      <t>ゲンバ</t>
    </rPh>
    <rPh sb="2" eb="3">
      <t>メイ</t>
    </rPh>
    <phoneticPr fontId="1"/>
  </si>
  <si>
    <t>査定高</t>
    <rPh sb="0" eb="2">
      <t>サテイ</t>
    </rPh>
    <rPh sb="2" eb="3">
      <t>ダカ</t>
    </rPh>
    <phoneticPr fontId="1"/>
  </si>
  <si>
    <t>％</t>
    <phoneticPr fontId="1"/>
  </si>
  <si>
    <t>％</t>
    <phoneticPr fontId="1"/>
  </si>
  <si>
    <t>請求明細書（注文書用）</t>
    <rPh sb="0" eb="2">
      <t>セイキュウ</t>
    </rPh>
    <rPh sb="2" eb="5">
      <t>メイサイショ</t>
    </rPh>
    <rPh sb="6" eb="9">
      <t>チュウモンショ</t>
    </rPh>
    <rPh sb="9" eb="10">
      <t>ヨウ</t>
    </rPh>
    <phoneticPr fontId="1"/>
  </si>
  <si>
    <t>注文書№</t>
    <rPh sb="0" eb="3">
      <t>チュウモンショ</t>
    </rPh>
    <phoneticPr fontId="1"/>
  </si>
  <si>
    <t>経理用・工務用</t>
    <rPh sb="0" eb="3">
      <t>ケイリヨウ</t>
    </rPh>
    <rPh sb="4" eb="7">
      <t>コウムヨウ</t>
    </rPh>
    <phoneticPr fontId="1"/>
  </si>
  <si>
    <t>契約金額</t>
    <rPh sb="0" eb="2">
      <t>ケイヤク</t>
    </rPh>
    <rPh sb="2" eb="4">
      <t>キンガク</t>
    </rPh>
    <phoneticPr fontId="1"/>
  </si>
  <si>
    <t>登録番号</t>
    <rPh sb="0" eb="2">
      <t>トウロク</t>
    </rPh>
    <rPh sb="2" eb="4">
      <t>バンゴウ</t>
    </rPh>
    <phoneticPr fontId="1"/>
  </si>
  <si>
    <t>税抜</t>
    <rPh sb="0" eb="2">
      <t>ゼイヌキ</t>
    </rPh>
    <phoneticPr fontId="1"/>
  </si>
  <si>
    <t>税込</t>
    <rPh sb="0" eb="2">
      <t>ゼイコミ</t>
    </rPh>
    <phoneticPr fontId="1"/>
  </si>
  <si>
    <t>消費税(10%)</t>
    <rPh sb="0" eb="3">
      <t>ショウヒゼイ</t>
    </rPh>
    <phoneticPr fontId="1"/>
  </si>
  <si>
    <t>請求後残額</t>
    <rPh sb="0" eb="2">
      <t>セイキュウ</t>
    </rPh>
    <rPh sb="2" eb="3">
      <t>ゴ</t>
    </rPh>
    <rPh sb="3" eb="5">
      <t>ザンガク</t>
    </rPh>
    <phoneticPr fontId="1"/>
  </si>
  <si>
    <t>既請求額
※未受領金額を含む</t>
    <rPh sb="0" eb="1">
      <t>キ</t>
    </rPh>
    <rPh sb="1" eb="3">
      <t>セイキュウ</t>
    </rPh>
    <rPh sb="3" eb="4">
      <t>ガク</t>
    </rPh>
    <rPh sb="6" eb="9">
      <t>ミジュリョウ</t>
    </rPh>
    <rPh sb="9" eb="11">
      <t>キンガク</t>
    </rPh>
    <rPh sb="12" eb="13">
      <t>フク</t>
    </rPh>
    <phoneticPr fontId="1"/>
  </si>
  <si>
    <t>以下小池工務店使用欄</t>
    <rPh sb="0" eb="2">
      <t>イカ</t>
    </rPh>
    <rPh sb="2" eb="4">
      <t>コイケ</t>
    </rPh>
    <rPh sb="4" eb="7">
      <t>コウムテン</t>
    </rPh>
    <rPh sb="7" eb="9">
      <t>シヨウ</t>
    </rPh>
    <rPh sb="9" eb="10">
      <t>ラン</t>
    </rPh>
    <phoneticPr fontId="1"/>
  </si>
  <si>
    <t>第　　回</t>
    <rPh sb="0" eb="1">
      <t>ダイ</t>
    </rPh>
    <rPh sb="3" eb="4">
      <t>カイ</t>
    </rPh>
    <phoneticPr fontId="1"/>
  </si>
  <si>
    <t>工種</t>
    <rPh sb="0" eb="2">
      <t>コウシュ</t>
    </rPh>
    <phoneticPr fontId="1"/>
  </si>
  <si>
    <t>査定印</t>
    <rPh sb="0" eb="2">
      <t>サテイ</t>
    </rPh>
    <rPh sb="2" eb="3">
      <t>イン</t>
    </rPh>
    <phoneticPr fontId="1"/>
  </si>
  <si>
    <t>注文№</t>
    <rPh sb="0" eb="2">
      <t>チュウモン</t>
    </rPh>
    <phoneticPr fontId="1"/>
  </si>
  <si>
    <t>差引残額
※今回請求前の残額</t>
    <rPh sb="0" eb="2">
      <t>サシヒキ</t>
    </rPh>
    <rPh sb="2" eb="4">
      <t>ザンガク</t>
    </rPh>
    <rPh sb="6" eb="8">
      <t>コンカイ</t>
    </rPh>
    <rPh sb="8" eb="10">
      <t>セイキュウ</t>
    </rPh>
    <rPh sb="10" eb="11">
      <t>マエ</t>
    </rPh>
    <rPh sb="12" eb="14">
      <t>ザンガク</t>
    </rPh>
    <phoneticPr fontId="1"/>
  </si>
  <si>
    <t>項目</t>
    <rPh sb="0" eb="2">
      <t>コウモク</t>
    </rPh>
    <phoneticPr fontId="1"/>
  </si>
  <si>
    <t>今回請求分</t>
    <rPh sb="0" eb="2">
      <t>コンカイ</t>
    </rPh>
    <rPh sb="2" eb="4">
      <t>セイキュウ</t>
    </rPh>
    <rPh sb="4" eb="5">
      <t>ブン</t>
    </rPh>
    <phoneticPr fontId="1"/>
  </si>
  <si>
    <t>請求金額</t>
    <rPh sb="0" eb="2">
      <t>セイキュウ</t>
    </rPh>
    <rPh sb="2" eb="4">
      <t>キンガク</t>
    </rPh>
    <phoneticPr fontId="1"/>
  </si>
  <si>
    <t>今回迄の出来高
又は完成金額</t>
    <rPh sb="0" eb="2">
      <t>コンカイ</t>
    </rPh>
    <rPh sb="2" eb="3">
      <t>マデ</t>
    </rPh>
    <rPh sb="4" eb="7">
      <t>デキダカ</t>
    </rPh>
    <rPh sb="8" eb="9">
      <t>マタ</t>
    </rPh>
    <rPh sb="10" eb="12">
      <t>カンセイ</t>
    </rPh>
    <rPh sb="12" eb="14">
      <t>キンガク</t>
    </rPh>
    <phoneticPr fontId="1"/>
  </si>
  <si>
    <t>請求締め日を入力して下さい→</t>
    <rPh sb="2" eb="3">
      <t>シ</t>
    </rPh>
    <rPh sb="4" eb="5">
      <t>ヒ</t>
    </rPh>
    <phoneticPr fontId="1"/>
  </si>
  <si>
    <t>東京都練馬区下石神井0-0-0</t>
    <phoneticPr fontId="1"/>
  </si>
  <si>
    <t>株式会社・・・・・・・・</t>
    <phoneticPr fontId="1"/>
  </si>
  <si>
    <t>代表取締役　・・・・・・</t>
    <phoneticPr fontId="1"/>
  </si>
  <si>
    <t>T0000000000000</t>
    <phoneticPr fontId="1"/>
  </si>
  <si>
    <t>登録番号は忘れずに入力してください！</t>
    <phoneticPr fontId="1"/>
  </si>
  <si>
    <t>↓現場名を入れてください</t>
    <phoneticPr fontId="1"/>
  </si>
  <si>
    <t>〇〇邸新築工事</t>
    <phoneticPr fontId="1"/>
  </si>
  <si>
    <t>2023-00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</si>
</sst>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&quot;▲&quot;#,##0_ ;"/>
    <numFmt numFmtId="177" formatCode="m/d;@"/>
    <numFmt numFmtId="178" formatCode="yyyy&quot;年&quot;m&quot;月&quot;d&quot;日&quot;;@"/>
    <numFmt numFmtId="179" formatCode="0;\-0;;@"/>
    <numFmt numFmtId="180" formatCode="#,##0_ ;\-#,##0_ ;;@"/>
    <numFmt numFmtId="181" formatCode="#,##0\ ;&quot;▲ &quot;#,##0\ 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Verdana"/>
      <family val="2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indexed="63"/>
      </top>
      <bottom style="dotted">
        <color indexed="6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3"/>
      </bottom>
      <diagonal/>
    </border>
    <border>
      <left/>
      <right/>
      <top style="thin">
        <color indexed="64"/>
      </top>
      <bottom style="dotted">
        <color indexed="63"/>
      </bottom>
      <diagonal/>
    </border>
    <border>
      <left/>
      <right style="thin">
        <color indexed="64"/>
      </right>
      <top style="thin">
        <color indexed="64"/>
      </top>
      <bottom style="dotted">
        <color indexed="63"/>
      </bottom>
      <diagonal/>
    </border>
    <border>
      <left style="thin">
        <color indexed="64"/>
      </left>
      <right/>
      <top style="dotted">
        <color indexed="63"/>
      </top>
      <bottom style="dotted">
        <color indexed="63"/>
      </bottom>
      <diagonal/>
    </border>
    <border>
      <left/>
      <right style="thin">
        <color indexed="64"/>
      </right>
      <top style="dotted">
        <color indexed="63"/>
      </top>
      <bottom style="dotted">
        <color indexed="63"/>
      </bottom>
      <diagonal/>
    </border>
    <border>
      <left style="thin">
        <color indexed="64"/>
      </left>
      <right/>
      <top style="dotted">
        <color indexed="63"/>
      </top>
      <bottom/>
      <diagonal/>
    </border>
    <border>
      <left style="thin">
        <color indexed="64"/>
      </left>
      <right/>
      <top style="dotted">
        <color indexed="63"/>
      </top>
      <bottom style="thin">
        <color indexed="64"/>
      </bottom>
      <diagonal/>
    </border>
    <border>
      <left/>
      <right/>
      <top style="dotted">
        <color indexed="63"/>
      </top>
      <bottom style="thin">
        <color indexed="64"/>
      </bottom>
      <diagonal/>
    </border>
    <border>
      <left/>
      <right style="thin">
        <color indexed="64"/>
      </right>
      <top style="dotted">
        <color indexed="63"/>
      </top>
      <bottom style="thin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distributed" vertical="center" indent="1"/>
    </xf>
    <xf numFmtId="0" fontId="2" fillId="0" borderId="0" xfId="0" applyFont="1" applyAlignment="1">
      <alignment horizontal="right" vertical="top"/>
    </xf>
    <xf numFmtId="177" fontId="2" fillId="0" borderId="1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distributed" vertical="center" indent="1"/>
    </xf>
    <xf numFmtId="0" fontId="5" fillId="0" borderId="17" xfId="0" applyFont="1" applyBorder="1" applyAlignment="1">
      <alignment horizontal="distributed" vertical="center" indent="1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0" xfId="0" applyFont="1" applyAlignment="1"/>
    <xf numFmtId="0" fontId="3" fillId="0" borderId="6" xfId="0" applyFont="1" applyBorder="1" applyAlignment="1" applyProtection="1">
      <protection locked="0"/>
    </xf>
    <xf numFmtId="0" fontId="2" fillId="0" borderId="1" xfId="0" applyFont="1" applyBorder="1" applyAlignment="1">
      <alignment horizontal="distributed" indent="1"/>
    </xf>
    <xf numFmtId="0" fontId="3" fillId="0" borderId="5" xfId="0" applyFont="1" applyBorder="1" applyAlignment="1"/>
    <xf numFmtId="177" fontId="2" fillId="0" borderId="35" xfId="0" applyNumberFormat="1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0" xfId="0" applyFont="1" applyBorder="1" applyAlignment="1">
      <alignment horizontal="distributed" vertical="center" indent="1"/>
    </xf>
    <xf numFmtId="0" fontId="2" fillId="0" borderId="43" xfId="0" applyFont="1" applyBorder="1" applyAlignment="1">
      <alignment horizontal="distributed" vertical="center" indent="1"/>
    </xf>
    <xf numFmtId="0" fontId="2" fillId="0" borderId="45" xfId="0" applyFont="1" applyBorder="1" applyAlignment="1">
      <alignment horizontal="distributed" vertical="center" indent="1"/>
    </xf>
    <xf numFmtId="0" fontId="2" fillId="0" borderId="46" xfId="0" applyFont="1" applyBorder="1" applyAlignment="1">
      <alignment horizontal="distributed" vertical="center" indent="1"/>
    </xf>
    <xf numFmtId="49" fontId="7" fillId="0" borderId="24" xfId="0" applyNumberFormat="1" applyFont="1" applyBorder="1" applyAlignment="1" applyProtection="1">
      <alignment vertical="center" wrapText="1"/>
      <protection locked="0"/>
    </xf>
    <xf numFmtId="49" fontId="7" fillId="0" borderId="25" xfId="0" applyNumberFormat="1" applyFont="1" applyBorder="1" applyAlignment="1" applyProtection="1">
      <alignment vertical="center" wrapText="1"/>
      <protection locked="0"/>
    </xf>
    <xf numFmtId="0" fontId="2" fillId="0" borderId="50" xfId="0" applyFont="1" applyBorder="1" applyAlignment="1">
      <alignment horizontal="distributed" vertical="center" indent="1"/>
    </xf>
    <xf numFmtId="176" fontId="3" fillId="0" borderId="50" xfId="0" applyNumberFormat="1" applyFont="1" applyBorder="1" applyAlignment="1" applyProtection="1">
      <protection locked="0"/>
    </xf>
    <xf numFmtId="0" fontId="3" fillId="0" borderId="50" xfId="0" applyFont="1" applyBorder="1" applyAlignment="1" applyProtection="1">
      <protection locked="0"/>
    </xf>
    <xf numFmtId="3" fontId="3" fillId="0" borderId="50" xfId="0" applyNumberFormat="1" applyFont="1" applyBorder="1" applyAlignment="1" applyProtection="1">
      <protection locked="0"/>
    </xf>
    <xf numFmtId="177" fontId="2" fillId="0" borderId="55" xfId="0" applyNumberFormat="1" applyFont="1" applyBorder="1" applyAlignment="1" applyProtection="1">
      <alignment horizontal="center" vertical="center"/>
      <protection locked="0"/>
    </xf>
    <xf numFmtId="177" fontId="2" fillId="0" borderId="56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wrapText="1" indent="1"/>
    </xf>
    <xf numFmtId="180" fontId="3" fillId="0" borderId="35" xfId="0" applyNumberFormat="1" applyFont="1" applyBorder="1" applyAlignment="1" applyProtection="1">
      <protection locked="0"/>
    </xf>
    <xf numFmtId="180" fontId="3" fillId="0" borderId="37" xfId="0" applyNumberFormat="1" applyFont="1" applyBorder="1" applyAlignment="1" applyProtection="1">
      <protection locked="0"/>
    </xf>
    <xf numFmtId="180" fontId="3" fillId="0" borderId="9" xfId="0" applyNumberFormat="1" applyFont="1" applyBorder="1" applyAlignment="1" applyProtection="1">
      <protection locked="0"/>
    </xf>
    <xf numFmtId="180" fontId="3" fillId="0" borderId="39" xfId="0" applyNumberFormat="1" applyFont="1" applyBorder="1" applyAlignment="1" applyProtection="1">
      <protection locked="0"/>
    </xf>
    <xf numFmtId="181" fontId="3" fillId="0" borderId="61" xfId="0" applyNumberFormat="1" applyFont="1" applyBorder="1" applyProtection="1">
      <alignment vertical="center"/>
      <protection locked="0"/>
    </xf>
    <xf numFmtId="181" fontId="3" fillId="0" borderId="62" xfId="0" applyNumberFormat="1" applyFont="1" applyBorder="1" applyProtection="1">
      <alignment vertical="center"/>
      <protection locked="0"/>
    </xf>
    <xf numFmtId="181" fontId="3" fillId="0" borderId="36" xfId="0" applyNumberFormat="1" applyFont="1" applyBorder="1" applyProtection="1">
      <alignment vertical="center"/>
      <protection locked="0"/>
    </xf>
    <xf numFmtId="181" fontId="3" fillId="0" borderId="23" xfId="0" applyNumberFormat="1" applyFont="1" applyBorder="1" applyProtection="1">
      <alignment vertical="center"/>
      <protection locked="0"/>
    </xf>
    <xf numFmtId="181" fontId="2" fillId="0" borderId="6" xfId="0" applyNumberFormat="1" applyFont="1" applyBorder="1" applyAlignment="1" applyProtection="1">
      <alignment horizontal="center"/>
      <protection locked="0"/>
    </xf>
    <xf numFmtId="181" fontId="2" fillId="0" borderId="8" xfId="0" applyNumberFormat="1" applyFont="1" applyBorder="1" applyAlignment="1" applyProtection="1">
      <alignment horizontal="center"/>
      <protection locked="0"/>
    </xf>
    <xf numFmtId="181" fontId="3" fillId="0" borderId="6" xfId="0" applyNumberFormat="1" applyFont="1" applyBorder="1" applyAlignment="1" applyProtection="1">
      <protection locked="0"/>
    </xf>
    <xf numFmtId="181" fontId="3" fillId="0" borderId="8" xfId="0" applyNumberFormat="1" applyFont="1" applyBorder="1" applyAlignment="1" applyProtection="1">
      <protection locked="0"/>
    </xf>
    <xf numFmtId="181" fontId="3" fillId="0" borderId="9" xfId="0" applyNumberFormat="1" applyFont="1" applyBorder="1" applyAlignment="1" applyProtection="1">
      <protection locked="0"/>
    </xf>
    <xf numFmtId="181" fontId="3" fillId="0" borderId="13" xfId="0" applyNumberFormat="1" applyFont="1" applyBorder="1" applyAlignment="1" applyProtection="1">
      <protection locked="0"/>
    </xf>
    <xf numFmtId="0" fontId="8" fillId="0" borderId="0" xfId="0" applyFont="1" applyAlignment="1">
      <alignment horizontal="right" vertical="center"/>
    </xf>
    <xf numFmtId="0" fontId="0" fillId="0" borderId="0" xfId="0">
      <alignment vertical="center"/>
    </xf>
    <xf numFmtId="0" fontId="8" fillId="0" borderId="2" xfId="0" applyFont="1" applyBorder="1">
      <alignment vertical="center"/>
    </xf>
    <xf numFmtId="0" fontId="0" fillId="0" borderId="2" xfId="0" applyBorder="1">
      <alignment vertical="center"/>
    </xf>
    <xf numFmtId="0" fontId="2" fillId="0" borderId="3" xfId="0" applyFont="1" applyBorder="1" applyAlignment="1">
      <alignment horizontal="distributed" vertical="center" wrapText="1" indent="1"/>
    </xf>
    <xf numFmtId="0" fontId="2" fillId="0" borderId="4" xfId="0" applyFont="1" applyBorder="1" applyAlignment="1">
      <alignment horizontal="distributed" vertical="center" indent="1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44" xfId="0" applyFont="1" applyBorder="1" applyAlignment="1" applyProtection="1">
      <alignment vertical="center" shrinkToFit="1"/>
      <protection locked="0"/>
    </xf>
    <xf numFmtId="0" fontId="5" fillId="0" borderId="27" xfId="0" applyFont="1" applyBorder="1" applyAlignment="1">
      <alignment horizontal="distributed" vertical="center" indent="1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23" xfId="0" applyFont="1" applyBorder="1" applyAlignment="1" applyProtection="1">
      <alignment vertical="center" wrapText="1"/>
      <protection locked="0"/>
    </xf>
    <xf numFmtId="0" fontId="6" fillId="0" borderId="57" xfId="0" applyFont="1" applyBorder="1" applyAlignment="1">
      <alignment horizontal="distributed" vertical="center" indent="1"/>
    </xf>
    <xf numFmtId="0" fontId="6" fillId="0" borderId="58" xfId="0" applyFont="1" applyBorder="1" applyAlignment="1">
      <alignment horizontal="distributed" vertical="center" indent="1"/>
    </xf>
    <xf numFmtId="0" fontId="6" fillId="0" borderId="59" xfId="0" applyFont="1" applyBorder="1" applyAlignment="1">
      <alignment horizontal="distributed" vertical="center" indent="1"/>
    </xf>
    <xf numFmtId="178" fontId="6" fillId="0" borderId="0" xfId="0" applyNumberFormat="1" applyFont="1" applyProtection="1">
      <alignment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 indent="1"/>
    </xf>
    <xf numFmtId="0" fontId="6" fillId="0" borderId="15" xfId="0" applyFont="1" applyBorder="1" applyAlignment="1">
      <alignment horizontal="distributed" vertical="center" indent="1"/>
    </xf>
    <xf numFmtId="0" fontId="6" fillId="0" borderId="19" xfId="0" applyFont="1" applyBorder="1" applyAlignment="1">
      <alignment horizontal="distributed" vertical="center" indent="1"/>
    </xf>
    <xf numFmtId="176" fontId="0" fillId="0" borderId="14" xfId="0" applyNumberForma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vertical="center" shrinkToFit="1"/>
      <protection locked="0"/>
    </xf>
    <xf numFmtId="0" fontId="2" fillId="0" borderId="48" xfId="0" applyFont="1" applyBorder="1" applyAlignment="1" applyProtection="1">
      <alignment vertical="center" shrinkToFit="1"/>
      <protection locked="0"/>
    </xf>
    <xf numFmtId="0" fontId="6" fillId="0" borderId="30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/>
    </xf>
    <xf numFmtId="0" fontId="6" fillId="0" borderId="31" xfId="0" applyFont="1" applyBorder="1" applyAlignment="1">
      <alignment horizontal="distributed" vertical="center"/>
    </xf>
    <xf numFmtId="181" fontId="3" fillId="0" borderId="21" xfId="0" applyNumberFormat="1" applyFont="1" applyBorder="1" applyProtection="1">
      <alignment vertical="center"/>
      <protection locked="0"/>
    </xf>
    <xf numFmtId="181" fontId="3" fillId="0" borderId="22" xfId="0" applyNumberFormat="1" applyFont="1" applyBorder="1" applyProtection="1">
      <alignment vertical="center"/>
      <protection locked="0"/>
    </xf>
    <xf numFmtId="181" fontId="3" fillId="0" borderId="31" xfId="0" applyNumberFormat="1" applyFont="1" applyBorder="1" applyProtection="1">
      <alignment vertical="center"/>
      <protection locked="0"/>
    </xf>
    <xf numFmtId="0" fontId="2" fillId="0" borderId="0" xfId="0" applyFont="1" applyAlignment="1"/>
    <xf numFmtId="0" fontId="2" fillId="0" borderId="41" xfId="0" applyFont="1" applyBorder="1" applyAlignment="1" applyProtection="1">
      <alignment vertical="center" shrinkToFit="1"/>
      <protection locked="0"/>
    </xf>
    <xf numFmtId="0" fontId="2" fillId="0" borderId="42" xfId="0" applyFont="1" applyBorder="1" applyAlignment="1" applyProtection="1">
      <alignment vertical="center" shrinkToFit="1"/>
      <protection locked="0"/>
    </xf>
    <xf numFmtId="181" fontId="3" fillId="0" borderId="12" xfId="0" applyNumberFormat="1" applyFont="1" applyBorder="1" applyAlignment="1" applyProtection="1">
      <protection locked="0"/>
    </xf>
    <xf numFmtId="181" fontId="3" fillId="0" borderId="28" xfId="0" applyNumberFormat="1" applyFont="1" applyBorder="1" applyAlignment="1" applyProtection="1">
      <protection locked="0"/>
    </xf>
    <xf numFmtId="181" fontId="3" fillId="0" borderId="29" xfId="0" applyNumberFormat="1" applyFont="1" applyBorder="1" applyAlignment="1" applyProtection="1">
      <protection locked="0"/>
    </xf>
    <xf numFmtId="181" fontId="3" fillId="0" borderId="11" xfId="0" applyNumberFormat="1" applyFont="1" applyBorder="1" applyAlignment="1" applyProtection="1">
      <protection locked="0"/>
    </xf>
    <xf numFmtId="181" fontId="3" fillId="0" borderId="4" xfId="0" applyNumberFormat="1" applyFont="1" applyBorder="1" applyAlignment="1" applyProtection="1">
      <protection locked="0"/>
    </xf>
    <xf numFmtId="181" fontId="3" fillId="0" borderId="7" xfId="0" applyNumberFormat="1" applyFont="1" applyBorder="1" applyAlignment="1" applyProtection="1">
      <protection locked="0"/>
    </xf>
    <xf numFmtId="49" fontId="7" fillId="0" borderId="21" xfId="0" applyNumberFormat="1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176" fontId="0" fillId="0" borderId="54" xfId="0" applyNumberForma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>
      <alignment horizontal="distributed" vertical="center" indent="1"/>
    </xf>
    <xf numFmtId="0" fontId="6" fillId="0" borderId="52" xfId="0" applyFont="1" applyBorder="1" applyAlignment="1">
      <alignment horizontal="distributed" vertical="center" indent="1"/>
    </xf>
    <xf numFmtId="0" fontId="6" fillId="0" borderId="53" xfId="0" applyFont="1" applyBorder="1" applyAlignment="1">
      <alignment horizontal="distributed" vertical="center" indent="1"/>
    </xf>
    <xf numFmtId="0" fontId="2" fillId="0" borderId="3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180" fontId="3" fillId="0" borderId="9" xfId="0" applyNumberFormat="1" applyFont="1" applyBorder="1" applyAlignment="1" applyProtection="1">
      <protection locked="0"/>
    </xf>
    <xf numFmtId="0" fontId="2" fillId="0" borderId="24" xfId="0" applyFont="1" applyBorder="1" applyAlignment="1">
      <alignment horizontal="distributed" vertical="center" indent="1"/>
    </xf>
    <xf numFmtId="0" fontId="2" fillId="0" borderId="25" xfId="0" applyFont="1" applyBorder="1" applyAlignment="1">
      <alignment horizontal="distributed" vertical="center" indent="1"/>
    </xf>
    <xf numFmtId="0" fontId="2" fillId="0" borderId="26" xfId="0" applyFont="1" applyBorder="1" applyAlignment="1">
      <alignment horizontal="distributed" vertical="center" indent="1"/>
    </xf>
    <xf numFmtId="179" fontId="9" fillId="0" borderId="24" xfId="0" applyNumberFormat="1" applyFont="1" applyBorder="1" applyAlignment="1">
      <alignment horizontal="center" vertical="center"/>
    </xf>
    <xf numFmtId="179" fontId="9" fillId="0" borderId="25" xfId="0" applyNumberFormat="1" applyFont="1" applyBorder="1" applyAlignment="1">
      <alignment horizontal="center" vertical="center"/>
    </xf>
    <xf numFmtId="179" fontId="9" fillId="0" borderId="32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 indent="3"/>
    </xf>
    <xf numFmtId="0" fontId="2" fillId="0" borderId="15" xfId="0" applyFont="1" applyBorder="1" applyAlignment="1">
      <alignment horizontal="distributed" vertical="center" indent="3"/>
    </xf>
    <xf numFmtId="0" fontId="2" fillId="0" borderId="19" xfId="0" applyFont="1" applyBorder="1" applyAlignment="1">
      <alignment horizontal="distributed" vertical="center" indent="3"/>
    </xf>
    <xf numFmtId="180" fontId="3" fillId="0" borderId="35" xfId="0" applyNumberFormat="1" applyFont="1" applyBorder="1" applyAlignment="1" applyProtection="1">
      <protection locked="0"/>
    </xf>
    <xf numFmtId="0" fontId="2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" fillId="0" borderId="3" xfId="0" applyFont="1" applyBorder="1" applyAlignment="1">
      <alignment horizontal="distributed" wrapText="1" indent="1"/>
    </xf>
    <xf numFmtId="0" fontId="2" fillId="0" borderId="4" xfId="0" applyFont="1" applyBorder="1" applyAlignment="1">
      <alignment horizontal="distributed" indent="1"/>
    </xf>
    <xf numFmtId="0" fontId="2" fillId="0" borderId="7" xfId="0" applyFont="1" applyBorder="1" applyAlignment="1">
      <alignment horizontal="distributed" indent="1"/>
    </xf>
    <xf numFmtId="181" fontId="3" fillId="0" borderId="60" xfId="0" applyNumberFormat="1" applyFont="1" applyBorder="1" applyProtection="1">
      <alignment vertical="center"/>
      <protection locked="0"/>
    </xf>
    <xf numFmtId="181" fontId="3" fillId="0" borderId="58" xfId="0" applyNumberFormat="1" applyFont="1" applyBorder="1" applyProtection="1">
      <alignment vertical="center"/>
      <protection locked="0"/>
    </xf>
    <xf numFmtId="0" fontId="10" fillId="0" borderId="41" xfId="0" applyFont="1" applyBorder="1" applyAlignment="1" applyProtection="1">
      <alignment vertical="center" shrinkToFit="1"/>
      <protection locked="0"/>
    </xf>
    <xf numFmtId="0" fontId="10" fillId="0" borderId="42" xfId="0" applyFont="1" applyBorder="1" applyAlignment="1" applyProtection="1">
      <alignment vertical="center" shrinkToFit="1"/>
      <protection locked="0"/>
    </xf>
    <xf numFmtId="0" fontId="10" fillId="0" borderId="20" xfId="0" applyFont="1" applyBorder="1" applyAlignment="1" applyProtection="1">
      <alignment vertical="center" shrinkToFit="1"/>
      <protection locked="0"/>
    </xf>
    <xf numFmtId="0" fontId="10" fillId="0" borderId="44" xfId="0" applyFont="1" applyBorder="1" applyAlignment="1" applyProtection="1">
      <alignment vertical="center" shrinkToFit="1"/>
      <protection locked="0"/>
    </xf>
    <xf numFmtId="0" fontId="10" fillId="0" borderId="47" xfId="0" applyFont="1" applyBorder="1" applyAlignment="1" applyProtection="1">
      <alignment vertical="center" shrinkToFit="1"/>
      <protection locked="0"/>
    </xf>
    <xf numFmtId="0" fontId="10" fillId="0" borderId="48" xfId="0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right" vertical="center"/>
    </xf>
    <xf numFmtId="0" fontId="10" fillId="0" borderId="21" xfId="0" applyFont="1" applyBorder="1" applyAlignment="1" applyProtection="1">
      <alignment vertical="center" wrapText="1"/>
      <protection locked="0"/>
    </xf>
    <xf numFmtId="0" fontId="10" fillId="0" borderId="22" xfId="0" applyFont="1" applyBorder="1" applyAlignment="1" applyProtection="1">
      <alignment vertical="center" wrapText="1"/>
      <protection locked="0"/>
    </xf>
    <xf numFmtId="0" fontId="10" fillId="0" borderId="23" xfId="0" applyFont="1" applyBorder="1" applyAlignment="1" applyProtection="1">
      <alignment vertical="center" wrapText="1"/>
      <protection locked="0"/>
    </xf>
    <xf numFmtId="49" fontId="12" fillId="0" borderId="21" xfId="0" applyNumberFormat="1" applyFont="1" applyBorder="1" applyAlignment="1" applyProtection="1">
      <alignment vertical="center" wrapText="1"/>
      <protection locked="0"/>
    </xf>
    <xf numFmtId="0" fontId="13" fillId="0" borderId="22" xfId="0" applyFont="1" applyBorder="1" applyAlignment="1">
      <alignment vertical="center" wrapText="1"/>
    </xf>
    <xf numFmtId="181" fontId="14" fillId="0" borderId="21" xfId="0" applyNumberFormat="1" applyFont="1" applyBorder="1" applyProtection="1">
      <alignment vertical="center"/>
      <protection locked="0"/>
    </xf>
    <xf numFmtId="181" fontId="14" fillId="0" borderId="22" xfId="0" applyNumberFormat="1" applyFont="1" applyBorder="1" applyProtection="1">
      <alignment vertical="center"/>
      <protection locked="0"/>
    </xf>
    <xf numFmtId="181" fontId="14" fillId="0" borderId="31" xfId="0" applyNumberFormat="1" applyFont="1" applyBorder="1" applyProtection="1">
      <alignment vertical="center"/>
      <protection locked="0"/>
    </xf>
    <xf numFmtId="181" fontId="14" fillId="0" borderId="11" xfId="0" applyNumberFormat="1" applyFont="1" applyBorder="1" applyAlignment="1" applyProtection="1">
      <protection locked="0"/>
    </xf>
    <xf numFmtId="181" fontId="14" fillId="0" borderId="4" xfId="0" applyNumberFormat="1" applyFont="1" applyBorder="1" applyAlignment="1" applyProtection="1">
      <protection locked="0"/>
    </xf>
    <xf numFmtId="181" fontId="14" fillId="0" borderId="7" xfId="0" applyNumberFormat="1" applyFont="1" applyBorder="1" applyAlignment="1" applyProtection="1">
      <protection locked="0"/>
    </xf>
    <xf numFmtId="0" fontId="14" fillId="0" borderId="6" xfId="0" applyFont="1" applyBorder="1" applyAlignment="1" applyProtection="1">
      <protection locked="0"/>
    </xf>
    <xf numFmtId="181" fontId="0" fillId="0" borderId="11" xfId="0" applyNumberFormat="1" applyFont="1" applyBorder="1" applyAlignment="1" applyProtection="1">
      <protection locked="0"/>
    </xf>
  </cellXfs>
  <cellStyles count="1">
    <cellStyle name="標準" xfId="0" builtinId="0"/>
  </cellStyles>
  <dxfs count="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13</xdr:row>
      <xdr:rowOff>47625</xdr:rowOff>
    </xdr:from>
    <xdr:to>
      <xdr:col>8</xdr:col>
      <xdr:colOff>314325</xdr:colOff>
      <xdr:row>15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6A35B0-7FC8-B084-3109-9204BC181F8C}"/>
            </a:ext>
          </a:extLst>
        </xdr:cNvPr>
        <xdr:cNvSpPr txBox="1"/>
      </xdr:nvSpPr>
      <xdr:spPr>
        <a:xfrm>
          <a:off x="2505075" y="4505325"/>
          <a:ext cx="416242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↓</a:t>
          </a:r>
          <a:r>
            <a:rPr kumimoji="1" lang="ja-JP" altLang="en-US" sz="1100" u="sng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未受領の金額も含めて</a:t>
          </a:r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請求済の金額を入力してください。</a:t>
          </a:r>
        </a:p>
      </xdr:txBody>
    </xdr:sp>
    <xdr:clientData/>
  </xdr:twoCellAnchor>
  <xdr:twoCellAnchor>
    <xdr:from>
      <xdr:col>4</xdr:col>
      <xdr:colOff>0</xdr:colOff>
      <xdr:row>17</xdr:row>
      <xdr:rowOff>123825</xdr:rowOff>
    </xdr:from>
    <xdr:to>
      <xdr:col>7</xdr:col>
      <xdr:colOff>523875</xdr:colOff>
      <xdr:row>18</xdr:row>
      <xdr:rowOff>314325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B4D831-6E2A-180B-B469-8D5EE0AE93FC}"/>
            </a:ext>
          </a:extLst>
        </xdr:cNvPr>
        <xdr:cNvSpPr txBox="1"/>
      </xdr:nvSpPr>
      <xdr:spPr>
        <a:xfrm>
          <a:off x="2286000" y="5953125"/>
          <a:ext cx="32575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工事の進捗を入力すると自動計算されます。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必要に応じて請求金額を修正してください。</a:t>
          </a:r>
          <a:endParaRPr kumimoji="1" lang="en-US" altLang="ja-JP" sz="110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38100</xdr:colOff>
      <xdr:row>17</xdr:row>
      <xdr:rowOff>9525</xdr:rowOff>
    </xdr:from>
    <xdr:to>
      <xdr:col>4</xdr:col>
      <xdr:colOff>66675</xdr:colOff>
      <xdr:row>17</xdr:row>
      <xdr:rowOff>276225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7BC81FE-5BB7-5E43-BD4E-3F99DC4045C7}"/>
            </a:ext>
          </a:extLst>
        </xdr:cNvPr>
        <xdr:cNvCxnSpPr/>
      </xdr:nvCxnSpPr>
      <xdr:spPr>
        <a:xfrm flipH="1" flipV="1">
          <a:off x="1876425" y="5838825"/>
          <a:ext cx="476250" cy="266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904875</xdr:colOff>
      <xdr:row>18</xdr:row>
      <xdr:rowOff>209550</xdr:rowOff>
    </xdr:from>
    <xdr:to>
      <xdr:col>4</xdr:col>
      <xdr:colOff>904875</xdr:colOff>
      <xdr:row>19</xdr:row>
      <xdr:rowOff>323850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857ABDF1-0EF2-CDBF-4683-290EAA5CC757}"/>
            </a:ext>
          </a:extLst>
        </xdr:cNvPr>
        <xdr:cNvCxnSpPr/>
      </xdr:nvCxnSpPr>
      <xdr:spPr>
        <a:xfrm>
          <a:off x="3190875" y="6381750"/>
          <a:ext cx="0" cy="4572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20</xdr:row>
      <xdr:rowOff>19050</xdr:rowOff>
    </xdr:from>
    <xdr:to>
      <xdr:col>7</xdr:col>
      <xdr:colOff>1295401</xdr:colOff>
      <xdr:row>20</xdr:row>
      <xdr:rowOff>304800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19BF3BEF-5B43-B69C-AB7B-7B0AF70F68B3}"/>
            </a:ext>
          </a:extLst>
        </xdr:cNvPr>
        <xdr:cNvSpPr/>
      </xdr:nvSpPr>
      <xdr:spPr>
        <a:xfrm>
          <a:off x="2667000" y="6877050"/>
          <a:ext cx="3648076" cy="2857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showGridLines="0" tabSelected="1" workbookViewId="0">
      <selection activeCell="B1" sqref="B1:G1"/>
    </sheetView>
  </sheetViews>
  <sheetFormatPr defaultRowHeight="27" customHeight="1" x14ac:dyDescent="0.15"/>
  <cols>
    <col min="1" max="1" width="16.125" style="1" bestFit="1" customWidth="1"/>
    <col min="2" max="2" width="8" style="1" customWidth="1"/>
    <col min="3" max="3" width="3.375" style="1" bestFit="1" customWidth="1"/>
    <col min="4" max="4" width="2.5" style="1" customWidth="1"/>
    <col min="5" max="5" width="15.75" style="1" customWidth="1"/>
    <col min="6" max="6" width="2.625" style="1" customWidth="1"/>
    <col min="7" max="8" width="17.5" style="1" customWidth="1"/>
    <col min="9" max="16384" width="9" style="1"/>
  </cols>
  <sheetData>
    <row r="1" spans="1:8" ht="27" customHeight="1" thickBot="1" x14ac:dyDescent="0.2">
      <c r="B1" s="52" t="s">
        <v>7</v>
      </c>
      <c r="C1" s="52"/>
      <c r="D1" s="52"/>
      <c r="E1" s="52"/>
      <c r="F1" s="52"/>
      <c r="G1" s="52"/>
      <c r="H1" s="3" t="s">
        <v>9</v>
      </c>
    </row>
    <row r="2" spans="1:8" ht="27" customHeight="1" thickTop="1" x14ac:dyDescent="0.15">
      <c r="B2" s="6"/>
      <c r="C2" s="6"/>
      <c r="D2" s="6"/>
      <c r="E2" s="6"/>
      <c r="F2" s="6"/>
      <c r="G2" s="5"/>
      <c r="H2" s="3"/>
    </row>
    <row r="3" spans="1:8" ht="27" customHeight="1" x14ac:dyDescent="0.15">
      <c r="B3" s="44" t="str">
        <f>IF(G3="","請求〆日を入力して下さい→","")</f>
        <v>請求〆日を入力して下さい→</v>
      </c>
      <c r="C3" s="45"/>
      <c r="D3" s="45"/>
      <c r="E3" s="45"/>
      <c r="F3" s="45"/>
      <c r="G3" s="59"/>
      <c r="H3" s="59"/>
    </row>
    <row r="4" spans="1:8" ht="27" customHeight="1" x14ac:dyDescent="0.15">
      <c r="E4" s="17" t="s">
        <v>0</v>
      </c>
      <c r="F4" s="77"/>
      <c r="G4" s="77"/>
      <c r="H4" s="78"/>
    </row>
    <row r="5" spans="1:8" ht="27" customHeight="1" x14ac:dyDescent="0.15">
      <c r="E5" s="18" t="s">
        <v>1</v>
      </c>
      <c r="F5" s="50"/>
      <c r="G5" s="50"/>
      <c r="H5" s="51"/>
    </row>
    <row r="6" spans="1:8" ht="27" customHeight="1" x14ac:dyDescent="0.15">
      <c r="E6" s="19" t="s">
        <v>2</v>
      </c>
      <c r="F6" s="50"/>
      <c r="G6" s="50"/>
      <c r="H6" s="51"/>
    </row>
    <row r="7" spans="1:8" ht="27" customHeight="1" x14ac:dyDescent="0.15">
      <c r="E7" s="20" t="s">
        <v>11</v>
      </c>
      <c r="F7" s="68"/>
      <c r="G7" s="68"/>
      <c r="H7" s="69"/>
    </row>
    <row r="8" spans="1:8" ht="27" customHeight="1" x14ac:dyDescent="0.15">
      <c r="B8" s="46" t="str">
        <f>IF(B9="","↓現場名を入れてください","")</f>
        <v>↓現場名を入れてください</v>
      </c>
      <c r="C8" s="47"/>
      <c r="D8" s="47"/>
      <c r="E8" s="47"/>
    </row>
    <row r="9" spans="1:8" ht="27" customHeight="1" x14ac:dyDescent="0.15">
      <c r="A9" s="2" t="s">
        <v>3</v>
      </c>
      <c r="B9" s="53"/>
      <c r="C9" s="54"/>
      <c r="D9" s="54"/>
      <c r="E9" s="54"/>
      <c r="F9" s="54"/>
      <c r="G9" s="55"/>
    </row>
    <row r="10" spans="1:8" ht="27" customHeight="1" x14ac:dyDescent="0.15">
      <c r="A10" s="2" t="s">
        <v>21</v>
      </c>
      <c r="B10" s="85"/>
      <c r="C10" s="86"/>
      <c r="D10" s="86"/>
      <c r="E10" s="86"/>
      <c r="F10" s="21"/>
      <c r="G10" s="22"/>
    </row>
    <row r="12" spans="1:8" ht="27" customHeight="1" x14ac:dyDescent="0.15">
      <c r="A12" s="62" t="s">
        <v>23</v>
      </c>
      <c r="B12" s="63"/>
      <c r="C12" s="64"/>
      <c r="D12" s="65" t="s">
        <v>12</v>
      </c>
      <c r="E12" s="66"/>
      <c r="F12" s="67"/>
      <c r="G12" s="13" t="s">
        <v>14</v>
      </c>
      <c r="H12" s="4" t="s">
        <v>13</v>
      </c>
    </row>
    <row r="13" spans="1:8" ht="27" customHeight="1" x14ac:dyDescent="0.15">
      <c r="A13" s="70" t="s">
        <v>10</v>
      </c>
      <c r="B13" s="71"/>
      <c r="C13" s="72"/>
      <c r="D13" s="73"/>
      <c r="E13" s="74"/>
      <c r="F13" s="75"/>
      <c r="G13" s="36">
        <f>INT(D13*0.1)</f>
        <v>0</v>
      </c>
      <c r="H13" s="37">
        <f t="shared" ref="H13" si="0">SUM(D13:G13)</f>
        <v>0</v>
      </c>
    </row>
    <row r="14" spans="1:8" ht="27" customHeight="1" x14ac:dyDescent="0.2">
      <c r="A14" s="60"/>
      <c r="B14" s="61"/>
      <c r="C14" s="61"/>
      <c r="D14" s="82"/>
      <c r="E14" s="83"/>
      <c r="F14" s="84"/>
      <c r="G14" s="38"/>
      <c r="H14" s="39"/>
    </row>
    <row r="15" spans="1:8" ht="27" customHeight="1" x14ac:dyDescent="0.2">
      <c r="A15" s="48" t="s">
        <v>16</v>
      </c>
      <c r="B15" s="49"/>
      <c r="C15" s="49"/>
      <c r="D15" s="82"/>
      <c r="E15" s="83"/>
      <c r="F15" s="84"/>
      <c r="G15" s="40">
        <f>INT(D15*0.1)</f>
        <v>0</v>
      </c>
      <c r="H15" s="41">
        <f>SUM(D15:G15)</f>
        <v>0</v>
      </c>
    </row>
    <row r="16" spans="1:8" ht="27" customHeight="1" x14ac:dyDescent="0.2">
      <c r="A16" s="108" t="s">
        <v>22</v>
      </c>
      <c r="B16" s="109"/>
      <c r="C16" s="110"/>
      <c r="D16" s="82">
        <f t="shared" ref="D16:H16" si="1">D13-D15</f>
        <v>0</v>
      </c>
      <c r="E16" s="83"/>
      <c r="F16" s="84"/>
      <c r="G16" s="40">
        <f t="shared" ref="G16" si="2">G13-G15</f>
        <v>0</v>
      </c>
      <c r="H16" s="41">
        <f t="shared" si="1"/>
        <v>0</v>
      </c>
    </row>
    <row r="17" spans="1:8" ht="27" customHeight="1" x14ac:dyDescent="0.2">
      <c r="A17" s="29" t="s">
        <v>26</v>
      </c>
      <c r="B17" s="10"/>
      <c r="C17" s="15" t="s">
        <v>5</v>
      </c>
      <c r="D17" s="82">
        <f>INT(D13*B17/100)</f>
        <v>0</v>
      </c>
      <c r="E17" s="83"/>
      <c r="F17" s="84"/>
      <c r="G17" s="40">
        <f>INT(D17*0.1)</f>
        <v>0</v>
      </c>
      <c r="H17" s="41">
        <f t="shared" ref="H17" si="3">SUM(D17:G17)</f>
        <v>0</v>
      </c>
    </row>
    <row r="18" spans="1:8" ht="27" customHeight="1" x14ac:dyDescent="0.2">
      <c r="A18" s="11" t="s">
        <v>4</v>
      </c>
      <c r="B18" s="12"/>
      <c r="C18" s="16" t="s">
        <v>6</v>
      </c>
      <c r="D18" s="79"/>
      <c r="E18" s="80"/>
      <c r="F18" s="81"/>
      <c r="G18" s="42"/>
      <c r="H18" s="43"/>
    </row>
    <row r="19" spans="1:8" ht="27" customHeight="1" thickBot="1" x14ac:dyDescent="0.2">
      <c r="D19" s="76"/>
      <c r="E19" s="76"/>
      <c r="F19" s="76"/>
      <c r="G19" s="9"/>
      <c r="H19" s="9"/>
    </row>
    <row r="20" spans="1:8" ht="27" customHeight="1" thickTop="1" x14ac:dyDescent="0.15">
      <c r="A20" s="90" t="s">
        <v>24</v>
      </c>
      <c r="B20" s="91"/>
      <c r="C20" s="92"/>
      <c r="D20" s="87" t="s">
        <v>12</v>
      </c>
      <c r="E20" s="88"/>
      <c r="F20" s="89"/>
      <c r="G20" s="27" t="s">
        <v>14</v>
      </c>
      <c r="H20" s="28" t="s">
        <v>13</v>
      </c>
    </row>
    <row r="21" spans="1:8" ht="27" customHeight="1" thickBot="1" x14ac:dyDescent="0.2">
      <c r="A21" s="56" t="s">
        <v>25</v>
      </c>
      <c r="B21" s="57"/>
      <c r="C21" s="58"/>
      <c r="D21" s="111">
        <f>D17-D15</f>
        <v>0</v>
      </c>
      <c r="E21" s="112"/>
      <c r="F21" s="112"/>
      <c r="G21" s="34">
        <f>INT(D21*0.1)</f>
        <v>0</v>
      </c>
      <c r="H21" s="35">
        <f t="shared" ref="H21" si="4">SUM(D21:G21)</f>
        <v>0</v>
      </c>
    </row>
    <row r="22" spans="1:8" ht="27" customHeight="1" thickTop="1" x14ac:dyDescent="0.2">
      <c r="A22" s="23"/>
      <c r="B22" s="23"/>
      <c r="C22" s="23"/>
      <c r="D22" s="24"/>
      <c r="E22" s="25"/>
      <c r="F22" s="25"/>
      <c r="G22" s="26"/>
      <c r="H22" s="26"/>
    </row>
    <row r="23" spans="1:8" ht="27" customHeight="1" x14ac:dyDescent="0.15">
      <c r="A23" s="106" t="s">
        <v>17</v>
      </c>
      <c r="B23" s="107"/>
      <c r="C23" s="107"/>
      <c r="D23" s="107"/>
      <c r="E23" s="107"/>
      <c r="F23" s="107"/>
      <c r="G23" s="107"/>
      <c r="H23" s="107"/>
    </row>
    <row r="24" spans="1:8" ht="27" customHeight="1" x14ac:dyDescent="0.15">
      <c r="A24" s="96" t="s">
        <v>8</v>
      </c>
      <c r="B24" s="97"/>
      <c r="C24" s="98"/>
      <c r="D24" s="99">
        <f>B10</f>
        <v>0</v>
      </c>
      <c r="E24" s="100"/>
      <c r="F24" s="101"/>
      <c r="G24" s="9"/>
      <c r="H24" s="9"/>
    </row>
    <row r="25" spans="1:8" ht="27" customHeight="1" x14ac:dyDescent="0.2">
      <c r="A25" s="102" t="s">
        <v>18</v>
      </c>
      <c r="B25" s="103"/>
      <c r="C25" s="104"/>
      <c r="D25" s="105">
        <f>D21</f>
        <v>0</v>
      </c>
      <c r="E25" s="105"/>
      <c r="F25" s="105"/>
      <c r="G25" s="30">
        <f>INT(D25*0.1)</f>
        <v>0</v>
      </c>
      <c r="H25" s="31">
        <f t="shared" ref="H25" si="5">SUM(D25:G25)</f>
        <v>0</v>
      </c>
    </row>
    <row r="26" spans="1:8" ht="27" customHeight="1" x14ac:dyDescent="0.2">
      <c r="A26" s="93" t="s">
        <v>15</v>
      </c>
      <c r="B26" s="94"/>
      <c r="C26" s="94"/>
      <c r="D26" s="95">
        <f>D13-SUM(D15,D21)</f>
        <v>0</v>
      </c>
      <c r="E26" s="95"/>
      <c r="F26" s="95"/>
      <c r="G26" s="32">
        <f>INT(D26*0.1)</f>
        <v>0</v>
      </c>
      <c r="H26" s="33">
        <f t="shared" ref="H26" si="6">SUM(D26:G26)</f>
        <v>0</v>
      </c>
    </row>
    <row r="27" spans="1:8" ht="27" customHeight="1" x14ac:dyDescent="0.15">
      <c r="G27" s="14" t="s">
        <v>19</v>
      </c>
      <c r="H27" s="14" t="s">
        <v>20</v>
      </c>
    </row>
    <row r="28" spans="1:8" ht="27" customHeight="1" x14ac:dyDescent="0.15">
      <c r="G28" s="7"/>
      <c r="H28" s="7"/>
    </row>
    <row r="29" spans="1:8" ht="27" customHeight="1" x14ac:dyDescent="0.15">
      <c r="G29" s="8"/>
      <c r="H29" s="8"/>
    </row>
  </sheetData>
  <mergeCells count="34">
    <mergeCell ref="D17:F17"/>
    <mergeCell ref="A16:C16"/>
    <mergeCell ref="D16:F16"/>
    <mergeCell ref="D21:F21"/>
    <mergeCell ref="A20:C20"/>
    <mergeCell ref="A26:C26"/>
    <mergeCell ref="D26:F26"/>
    <mergeCell ref="A24:C24"/>
    <mergeCell ref="D24:F24"/>
    <mergeCell ref="A25:C25"/>
    <mergeCell ref="D25:F25"/>
    <mergeCell ref="A23:H23"/>
    <mergeCell ref="A21:C21"/>
    <mergeCell ref="G3:H3"/>
    <mergeCell ref="A14:C14"/>
    <mergeCell ref="A12:C12"/>
    <mergeCell ref="D12:F12"/>
    <mergeCell ref="F7:H7"/>
    <mergeCell ref="A13:C13"/>
    <mergeCell ref="D13:F13"/>
    <mergeCell ref="D19:F19"/>
    <mergeCell ref="F4:H4"/>
    <mergeCell ref="F5:H5"/>
    <mergeCell ref="D18:F18"/>
    <mergeCell ref="D14:F14"/>
    <mergeCell ref="D15:F15"/>
    <mergeCell ref="B10:E10"/>
    <mergeCell ref="D20:F20"/>
    <mergeCell ref="B3:F3"/>
    <mergeCell ref="B8:E8"/>
    <mergeCell ref="A15:C15"/>
    <mergeCell ref="F6:H6"/>
    <mergeCell ref="B1:G1"/>
    <mergeCell ref="B9:G9"/>
  </mergeCells>
  <phoneticPr fontId="1"/>
  <conditionalFormatting sqref="B9:G9 B10:E10">
    <cfRule type="expression" dxfId="5" priority="2">
      <formula>B9=""</formula>
    </cfRule>
  </conditionalFormatting>
  <conditionalFormatting sqref="D13:F13">
    <cfRule type="expression" dxfId="4" priority="1">
      <formula>D13=""</formula>
    </cfRule>
  </conditionalFormatting>
  <conditionalFormatting sqref="F4:H7">
    <cfRule type="expression" dxfId="3" priority="3">
      <formula>F4=""</formula>
    </cfRule>
  </conditionalFormatting>
  <dataValidations count="3">
    <dataValidation imeMode="hiragana" allowBlank="1" showInputMessage="1" showErrorMessage="1" sqref="G7 F4:F7 G4:H5 B9:B10 F9:G10 C9:E9" xr:uid="{00000000-0002-0000-0000-000000000000}"/>
    <dataValidation imeMode="off" allowBlank="1" showInputMessage="1" showErrorMessage="1" sqref="G3:H3 D20:G22 D14:F18 D12:G13 B18 G14:G17 D25:G26" xr:uid="{00000000-0002-0000-0000-000001000000}"/>
    <dataValidation type="decimal" imeMode="off" allowBlank="1" showInputMessage="1" showErrorMessage="1" error="0から100までの数値を入力してください。" sqref="B17" xr:uid="{00000000-0002-0000-0000-000002000000}">
      <formula1>0</formula1>
      <formula2>100</formula2>
    </dataValidation>
  </dataValidations>
  <pageMargins left="0.7" right="0.7" top="0.75" bottom="0.75" header="0.3" footer="0.3"/>
  <pageSetup paperSize="9" orientation="portrait" r:id="rId1"/>
  <headerFooter alignWithMargins="0">
    <oddFooter>&amp;C&amp;"HGS明朝B,ﾎﾞｰﾙﾄﾞ"&amp;14株 式 会 社　小 池 工 務 店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7CBF-1267-4D18-9CD6-90BD78FB2756}">
  <dimension ref="A1:H29"/>
  <sheetViews>
    <sheetView showGridLines="0" workbookViewId="0">
      <selection activeCell="F7" sqref="F7:H7"/>
    </sheetView>
  </sheetViews>
  <sheetFormatPr defaultRowHeight="27" customHeight="1" x14ac:dyDescent="0.15"/>
  <cols>
    <col min="1" max="1" width="16.125" style="1" bestFit="1" customWidth="1"/>
    <col min="2" max="2" width="8" style="1" customWidth="1"/>
    <col min="3" max="3" width="3.375" style="1" bestFit="1" customWidth="1"/>
    <col min="4" max="4" width="2.5" style="1" customWidth="1"/>
    <col min="5" max="5" width="15.75" style="1" customWidth="1"/>
    <col min="6" max="6" width="2.625" style="1" customWidth="1"/>
    <col min="7" max="8" width="17.5" style="1" customWidth="1"/>
    <col min="9" max="16384" width="9" style="1"/>
  </cols>
  <sheetData>
    <row r="1" spans="1:8" ht="27" customHeight="1" thickBot="1" x14ac:dyDescent="0.2">
      <c r="B1" s="52" t="s">
        <v>7</v>
      </c>
      <c r="C1" s="52"/>
      <c r="D1" s="52"/>
      <c r="E1" s="52"/>
      <c r="F1" s="52"/>
      <c r="G1" s="52"/>
      <c r="H1" s="3" t="s">
        <v>9</v>
      </c>
    </row>
    <row r="2" spans="1:8" ht="27" customHeight="1" thickTop="1" x14ac:dyDescent="0.15">
      <c r="B2" s="6"/>
      <c r="C2" s="6"/>
      <c r="D2" s="6"/>
      <c r="E2" s="6"/>
      <c r="F2" s="6"/>
      <c r="G2" s="5"/>
      <c r="H2" s="3"/>
    </row>
    <row r="3" spans="1:8" ht="27" customHeight="1" x14ac:dyDescent="0.15">
      <c r="B3" s="44" t="s">
        <v>27</v>
      </c>
      <c r="C3" s="45"/>
      <c r="D3" s="45"/>
      <c r="E3" s="45"/>
      <c r="F3" s="45"/>
      <c r="G3" s="59">
        <v>45230</v>
      </c>
      <c r="H3" s="59"/>
    </row>
    <row r="4" spans="1:8" ht="27" customHeight="1" x14ac:dyDescent="0.15">
      <c r="E4" s="17" t="s">
        <v>0</v>
      </c>
      <c r="F4" s="113" t="s">
        <v>28</v>
      </c>
      <c r="G4" s="113"/>
      <c r="H4" s="114"/>
    </row>
    <row r="5" spans="1:8" ht="27" customHeight="1" x14ac:dyDescent="0.15">
      <c r="E5" s="18" t="s">
        <v>1</v>
      </c>
      <c r="F5" s="115" t="s">
        <v>29</v>
      </c>
      <c r="G5" s="115"/>
      <c r="H5" s="116"/>
    </row>
    <row r="6" spans="1:8" ht="27" customHeight="1" x14ac:dyDescent="0.15">
      <c r="E6" s="19" t="s">
        <v>2</v>
      </c>
      <c r="F6" s="115" t="s">
        <v>30</v>
      </c>
      <c r="G6" s="115"/>
      <c r="H6" s="116"/>
    </row>
    <row r="7" spans="1:8" ht="27" customHeight="1" x14ac:dyDescent="0.15">
      <c r="D7" s="119" t="s">
        <v>32</v>
      </c>
      <c r="E7" s="20" t="s">
        <v>11</v>
      </c>
      <c r="F7" s="117" t="s">
        <v>31</v>
      </c>
      <c r="G7" s="117"/>
      <c r="H7" s="118"/>
    </row>
    <row r="8" spans="1:8" ht="27" customHeight="1" x14ac:dyDescent="0.15">
      <c r="B8" s="46" t="s">
        <v>33</v>
      </c>
      <c r="C8" s="47"/>
      <c r="D8" s="47"/>
      <c r="E8" s="47"/>
    </row>
    <row r="9" spans="1:8" ht="27" customHeight="1" x14ac:dyDescent="0.15">
      <c r="A9" s="2" t="s">
        <v>3</v>
      </c>
      <c r="B9" s="120" t="s">
        <v>34</v>
      </c>
      <c r="C9" s="121"/>
      <c r="D9" s="121"/>
      <c r="E9" s="121"/>
      <c r="F9" s="121"/>
      <c r="G9" s="122"/>
    </row>
    <row r="10" spans="1:8" ht="27" customHeight="1" x14ac:dyDescent="0.15">
      <c r="A10" s="2" t="s">
        <v>21</v>
      </c>
      <c r="B10" s="123" t="s">
        <v>35</v>
      </c>
      <c r="C10" s="124"/>
      <c r="D10" s="124"/>
      <c r="E10" s="124"/>
      <c r="F10" s="21"/>
      <c r="G10" s="22"/>
    </row>
    <row r="12" spans="1:8" ht="27" customHeight="1" x14ac:dyDescent="0.15">
      <c r="A12" s="62" t="s">
        <v>23</v>
      </c>
      <c r="B12" s="63"/>
      <c r="C12" s="64"/>
      <c r="D12" s="65" t="s">
        <v>12</v>
      </c>
      <c r="E12" s="66"/>
      <c r="F12" s="67"/>
      <c r="G12" s="13" t="s">
        <v>14</v>
      </c>
      <c r="H12" s="4" t="s">
        <v>13</v>
      </c>
    </row>
    <row r="13" spans="1:8" ht="27" customHeight="1" x14ac:dyDescent="0.15">
      <c r="A13" s="70" t="s">
        <v>10</v>
      </c>
      <c r="B13" s="71"/>
      <c r="C13" s="72"/>
      <c r="D13" s="125">
        <v>2000000</v>
      </c>
      <c r="E13" s="126"/>
      <c r="F13" s="127"/>
      <c r="G13" s="36">
        <f>INT(D13*0.1)</f>
        <v>200000</v>
      </c>
      <c r="H13" s="37">
        <f t="shared" ref="H13" si="0">SUM(D13:G13)</f>
        <v>2200000</v>
      </c>
    </row>
    <row r="14" spans="1:8" ht="27" customHeight="1" x14ac:dyDescent="0.2">
      <c r="A14" s="60"/>
      <c r="B14" s="61"/>
      <c r="C14" s="61"/>
      <c r="D14" s="132"/>
      <c r="E14" s="83"/>
      <c r="F14" s="84"/>
      <c r="G14" s="38"/>
      <c r="H14" s="39"/>
    </row>
    <row r="15" spans="1:8" ht="27" customHeight="1" x14ac:dyDescent="0.2">
      <c r="A15" s="48" t="s">
        <v>16</v>
      </c>
      <c r="B15" s="49"/>
      <c r="C15" s="49"/>
      <c r="D15" s="128">
        <v>200000</v>
      </c>
      <c r="E15" s="129"/>
      <c r="F15" s="130"/>
      <c r="G15" s="40">
        <f>INT(D15*0.1)</f>
        <v>20000</v>
      </c>
      <c r="H15" s="41">
        <f>SUM(D15:G15)</f>
        <v>220000</v>
      </c>
    </row>
    <row r="16" spans="1:8" ht="27" customHeight="1" x14ac:dyDescent="0.2">
      <c r="A16" s="108" t="s">
        <v>22</v>
      </c>
      <c r="B16" s="109"/>
      <c r="C16" s="110"/>
      <c r="D16" s="82">
        <f t="shared" ref="D16:H16" si="1">D13-D15</f>
        <v>1800000</v>
      </c>
      <c r="E16" s="83"/>
      <c r="F16" s="84"/>
      <c r="G16" s="40">
        <f t="shared" ref="G16" si="2">G13-G15</f>
        <v>180000</v>
      </c>
      <c r="H16" s="41">
        <f t="shared" si="1"/>
        <v>1980000</v>
      </c>
    </row>
    <row r="17" spans="1:8" ht="27" customHeight="1" x14ac:dyDescent="0.2">
      <c r="A17" s="29" t="s">
        <v>26</v>
      </c>
      <c r="B17" s="131">
        <v>60</v>
      </c>
      <c r="C17" s="15" t="s">
        <v>5</v>
      </c>
      <c r="D17" s="82">
        <f>INT(D13*B17/100)</f>
        <v>1200000</v>
      </c>
      <c r="E17" s="83"/>
      <c r="F17" s="84"/>
      <c r="G17" s="40">
        <f>INT(D17*0.1)</f>
        <v>120000</v>
      </c>
      <c r="H17" s="41">
        <f t="shared" ref="H17" si="3">SUM(D17:G17)</f>
        <v>1320000</v>
      </c>
    </row>
    <row r="18" spans="1:8" ht="27" customHeight="1" x14ac:dyDescent="0.2">
      <c r="A18" s="11" t="s">
        <v>4</v>
      </c>
      <c r="B18" s="12"/>
      <c r="C18" s="16" t="s">
        <v>5</v>
      </c>
      <c r="D18" s="79"/>
      <c r="E18" s="80"/>
      <c r="F18" s="81"/>
      <c r="G18" s="42"/>
      <c r="H18" s="43"/>
    </row>
    <row r="19" spans="1:8" ht="27" customHeight="1" thickBot="1" x14ac:dyDescent="0.2">
      <c r="D19" s="76"/>
      <c r="E19" s="76"/>
      <c r="F19" s="76"/>
      <c r="G19" s="9"/>
      <c r="H19" s="9"/>
    </row>
    <row r="20" spans="1:8" ht="27" customHeight="1" thickTop="1" x14ac:dyDescent="0.15">
      <c r="A20" s="90" t="s">
        <v>24</v>
      </c>
      <c r="B20" s="91"/>
      <c r="C20" s="92"/>
      <c r="D20" s="87" t="s">
        <v>12</v>
      </c>
      <c r="E20" s="88"/>
      <c r="F20" s="89"/>
      <c r="G20" s="27" t="s">
        <v>14</v>
      </c>
      <c r="H20" s="28" t="s">
        <v>13</v>
      </c>
    </row>
    <row r="21" spans="1:8" ht="27" customHeight="1" thickBot="1" x14ac:dyDescent="0.2">
      <c r="A21" s="56" t="s">
        <v>25</v>
      </c>
      <c r="B21" s="57"/>
      <c r="C21" s="58"/>
      <c r="D21" s="111">
        <f>D17-D15</f>
        <v>1000000</v>
      </c>
      <c r="E21" s="112"/>
      <c r="F21" s="112"/>
      <c r="G21" s="34">
        <f>INT(D21*0.1)</f>
        <v>100000</v>
      </c>
      <c r="H21" s="35">
        <f t="shared" ref="H21" si="4">SUM(D21:G21)</f>
        <v>1100000</v>
      </c>
    </row>
    <row r="22" spans="1:8" ht="27" customHeight="1" thickTop="1" x14ac:dyDescent="0.2">
      <c r="A22" s="23"/>
      <c r="B22" s="23"/>
      <c r="C22" s="23"/>
      <c r="D22" s="24"/>
      <c r="E22" s="25"/>
      <c r="F22" s="25"/>
      <c r="G22" s="26"/>
      <c r="H22" s="26"/>
    </row>
    <row r="23" spans="1:8" ht="27" customHeight="1" x14ac:dyDescent="0.15">
      <c r="A23" s="106" t="s">
        <v>17</v>
      </c>
      <c r="B23" s="107"/>
      <c r="C23" s="107"/>
      <c r="D23" s="107"/>
      <c r="E23" s="107"/>
      <c r="F23" s="107"/>
      <c r="G23" s="107"/>
      <c r="H23" s="107"/>
    </row>
    <row r="24" spans="1:8" ht="27" customHeight="1" x14ac:dyDescent="0.15">
      <c r="A24" s="96" t="s">
        <v>8</v>
      </c>
      <c r="B24" s="97"/>
      <c r="C24" s="98"/>
      <c r="D24" s="99" t="str">
        <f>B10</f>
        <v>2023-00</v>
      </c>
      <c r="E24" s="100"/>
      <c r="F24" s="101"/>
      <c r="G24" s="9"/>
      <c r="H24" s="9"/>
    </row>
    <row r="25" spans="1:8" ht="27" customHeight="1" x14ac:dyDescent="0.2">
      <c r="A25" s="102" t="s">
        <v>18</v>
      </c>
      <c r="B25" s="103"/>
      <c r="C25" s="104"/>
      <c r="D25" s="105">
        <f>D21</f>
        <v>1000000</v>
      </c>
      <c r="E25" s="105"/>
      <c r="F25" s="105"/>
      <c r="G25" s="30">
        <f>INT(D25*0.1)</f>
        <v>100000</v>
      </c>
      <c r="H25" s="31">
        <f t="shared" ref="H25:H26" si="5">SUM(D25:G25)</f>
        <v>1100000</v>
      </c>
    </row>
    <row r="26" spans="1:8" ht="27" customHeight="1" x14ac:dyDescent="0.2">
      <c r="A26" s="93" t="s">
        <v>15</v>
      </c>
      <c r="B26" s="94"/>
      <c r="C26" s="94"/>
      <c r="D26" s="95">
        <f>D13-SUM(D15,D21)</f>
        <v>800000</v>
      </c>
      <c r="E26" s="95"/>
      <c r="F26" s="95"/>
      <c r="G26" s="32">
        <f>INT(D26*0.1)</f>
        <v>80000</v>
      </c>
      <c r="H26" s="33">
        <f t="shared" si="5"/>
        <v>880000</v>
      </c>
    </row>
    <row r="27" spans="1:8" ht="27" customHeight="1" x14ac:dyDescent="0.15">
      <c r="G27" s="14" t="s">
        <v>19</v>
      </c>
      <c r="H27" s="14" t="s">
        <v>20</v>
      </c>
    </row>
    <row r="28" spans="1:8" ht="27" customHeight="1" x14ac:dyDescent="0.15">
      <c r="G28" s="7"/>
      <c r="H28" s="7"/>
    </row>
    <row r="29" spans="1:8" ht="27" customHeight="1" x14ac:dyDescent="0.15">
      <c r="G29" s="8"/>
      <c r="H29" s="8"/>
    </row>
  </sheetData>
  <mergeCells count="34">
    <mergeCell ref="A26:C26"/>
    <mergeCell ref="D26:F26"/>
    <mergeCell ref="A21:C21"/>
    <mergeCell ref="D21:F21"/>
    <mergeCell ref="A23:H23"/>
    <mergeCell ref="A24:C24"/>
    <mergeCell ref="D24:F24"/>
    <mergeCell ref="A25:C25"/>
    <mergeCell ref="D25:F25"/>
    <mergeCell ref="A16:C16"/>
    <mergeCell ref="D16:F16"/>
    <mergeCell ref="D17:F17"/>
    <mergeCell ref="D18:F18"/>
    <mergeCell ref="D19:F19"/>
    <mergeCell ref="A20:C20"/>
    <mergeCell ref="D20:F20"/>
    <mergeCell ref="A13:C13"/>
    <mergeCell ref="D13:F13"/>
    <mergeCell ref="A14:C14"/>
    <mergeCell ref="D14:F14"/>
    <mergeCell ref="A15:C15"/>
    <mergeCell ref="D15:F15"/>
    <mergeCell ref="F7:H7"/>
    <mergeCell ref="B8:E8"/>
    <mergeCell ref="B9:G9"/>
    <mergeCell ref="B10:E10"/>
    <mergeCell ref="A12:C12"/>
    <mergeCell ref="D12:F12"/>
    <mergeCell ref="B1:G1"/>
    <mergeCell ref="B3:F3"/>
    <mergeCell ref="G3:H3"/>
    <mergeCell ref="F4:H4"/>
    <mergeCell ref="F5:H5"/>
    <mergeCell ref="F6:H6"/>
  </mergeCells>
  <phoneticPr fontId="1"/>
  <conditionalFormatting sqref="B9:G9 B10:E10">
    <cfRule type="expression" dxfId="2" priority="2">
      <formula>B9=""</formula>
    </cfRule>
  </conditionalFormatting>
  <conditionalFormatting sqref="D13:F13">
    <cfRule type="expression" dxfId="1" priority="1">
      <formula>D13=""</formula>
    </cfRule>
  </conditionalFormatting>
  <conditionalFormatting sqref="F4:H7">
    <cfRule type="expression" dxfId="0" priority="3">
      <formula>F4=""</formula>
    </cfRule>
  </conditionalFormatting>
  <dataValidations count="3">
    <dataValidation type="decimal" imeMode="off" allowBlank="1" showInputMessage="1" showErrorMessage="1" error="0から100までの数値を入力してください。" sqref="B17" xr:uid="{91534F80-F7C3-4874-94A2-2C91070AC021}">
      <formula1>0</formula1>
      <formula2>100</formula2>
    </dataValidation>
    <dataValidation imeMode="off" allowBlank="1" showInputMessage="1" showErrorMessage="1" sqref="G3:H3 D20:G22 D25:G26 D12:G13 B18 G14:G17 D14:F18" xr:uid="{92B987A2-26AE-44BD-81EC-EB03824FC4BB}"/>
    <dataValidation imeMode="hiragana" allowBlank="1" showInputMessage="1" showErrorMessage="1" sqref="G7 F4:F7 G4:H5 B9:B10 F9:G10 C9:E9" xr:uid="{D4E252A3-25D5-438F-BB0F-C1A733325B8C}"/>
  </dataValidations>
  <pageMargins left="0.7" right="0.7" top="0.75" bottom="0.75" header="0.3" footer="0.3"/>
  <pageSetup paperSize="9" orientation="portrait" r:id="rId1"/>
  <headerFooter alignWithMargins="0">
    <oddFooter>&amp;C&amp;"HGS明朝B,ﾎﾞｰﾙﾄﾞ"&amp;14株 式 会 社　小 池 工 務 店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請求明細書（注文書用）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</dc:creator>
  <cp:lastModifiedBy>小池庸介</cp:lastModifiedBy>
  <cp:lastPrinted>2023-06-15T01:42:12Z</cp:lastPrinted>
  <dcterms:created xsi:type="dcterms:W3CDTF">2013-11-27T07:39:43Z</dcterms:created>
  <dcterms:modified xsi:type="dcterms:W3CDTF">2023-06-15T01:50:15Z</dcterms:modified>
</cp:coreProperties>
</file>